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I:\OddMTZ\Z Kravcová\VEŘEJNÉ ZAKÁZKY 2023\VZ PODLIMIT\SŽT_Servis a opravy služebních vozidel Hyundai pro GŘ SŽ 2023 - 2028\Výzva\Smlouva\"/>
    </mc:Choice>
  </mc:AlternateContent>
  <xr:revisionPtr revIDLastSave="0" documentId="13_ncr:1_{9A949C68-7E1C-461E-9DA9-B204F245695D}" xr6:coauthVersionLast="36" xr6:coauthVersionMax="36" xr10:uidLastSave="{00000000-0000-0000-0000-000000000000}"/>
  <bookViews>
    <workbookView xWindow="0" yWindow="0" windowWidth="26970" windowHeight="8865" xr2:uid="{00000000-000D-0000-FFFF-FFFF00000000}"/>
  </bookViews>
  <sheets>
    <sheet name="List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2" l="1"/>
  <c r="D48" i="2"/>
  <c r="E48" i="2" s="1"/>
  <c r="G10" i="2" l="1"/>
  <c r="G11" i="2"/>
  <c r="G12" i="2"/>
  <c r="G13" i="2"/>
  <c r="G14" i="2"/>
  <c r="G17" i="2"/>
  <c r="G18" i="2"/>
  <c r="G19" i="2"/>
  <c r="G20" i="2"/>
  <c r="G21" i="2"/>
  <c r="G24" i="2"/>
  <c r="G25" i="2"/>
  <c r="G26" i="2"/>
  <c r="G27" i="2"/>
  <c r="G28" i="2"/>
  <c r="G31" i="2"/>
  <c r="G32" i="2"/>
  <c r="G33" i="2"/>
  <c r="G34" i="2"/>
  <c r="G35" i="2"/>
  <c r="G38" i="2"/>
  <c r="G39" i="2"/>
  <c r="G40" i="2"/>
  <c r="G41" i="2"/>
  <c r="G42" i="2"/>
  <c r="G45" i="2"/>
  <c r="G4" i="2"/>
  <c r="G5" i="2"/>
  <c r="G6" i="2"/>
  <c r="G7" i="2"/>
  <c r="G3" i="2"/>
  <c r="G52" i="2" l="1"/>
  <c r="D42" i="2"/>
  <c r="E42" i="2" s="1"/>
  <c r="D41" i="2"/>
  <c r="E41" i="2" s="1"/>
  <c r="D40" i="2"/>
  <c r="E40" i="2" s="1"/>
  <c r="D39" i="2"/>
  <c r="E39" i="2" s="1"/>
  <c r="D38" i="2"/>
  <c r="E38" i="2" s="1"/>
  <c r="D35" i="2"/>
  <c r="E35" i="2" s="1"/>
  <c r="D34" i="2"/>
  <c r="E34" i="2" s="1"/>
  <c r="D33" i="2"/>
  <c r="E33" i="2" s="1"/>
  <c r="D32" i="2"/>
  <c r="E32" i="2" s="1"/>
  <c r="D31" i="2"/>
  <c r="E31" i="2" s="1"/>
  <c r="D28" i="2"/>
  <c r="E28" i="2" s="1"/>
  <c r="D27" i="2"/>
  <c r="E27" i="2" s="1"/>
  <c r="D26" i="2"/>
  <c r="E26" i="2" s="1"/>
  <c r="D25" i="2"/>
  <c r="E25" i="2" s="1"/>
  <c r="D24" i="2"/>
  <c r="E24" i="2" s="1"/>
  <c r="D21" i="2"/>
  <c r="E21" i="2" s="1"/>
  <c r="D20" i="2"/>
  <c r="E20" i="2" s="1"/>
  <c r="D19" i="2"/>
  <c r="E19" i="2" s="1"/>
  <c r="D18" i="2"/>
  <c r="E18" i="2" s="1"/>
  <c r="D17" i="2"/>
  <c r="E17" i="2" s="1"/>
  <c r="D45" i="2" l="1"/>
  <c r="E45" i="2" s="1"/>
  <c r="D14" i="2"/>
  <c r="E14" i="2" s="1"/>
  <c r="D13" i="2"/>
  <c r="E13" i="2" s="1"/>
  <c r="D12" i="2"/>
  <c r="E12" i="2" s="1"/>
  <c r="D11" i="2"/>
  <c r="E11" i="2" s="1"/>
  <c r="D10" i="2"/>
  <c r="E10" i="2" s="1"/>
  <c r="D7" i="2"/>
  <c r="E7" i="2" s="1"/>
  <c r="D6" i="2"/>
  <c r="E6" i="2" s="1"/>
  <c r="D5" i="2"/>
  <c r="E5" i="2" s="1"/>
  <c r="D4" i="2"/>
  <c r="E4" i="2" s="1"/>
  <c r="D3" i="2"/>
  <c r="E3" i="2" s="1"/>
</calcChain>
</file>

<file path=xl/sharedStrings.xml><?xml version="1.0" encoding="utf-8"?>
<sst xmlns="http://schemas.openxmlformats.org/spreadsheetml/2006/main" count="123" uniqueCount="43">
  <si>
    <t>A.</t>
  </si>
  <si>
    <t>1.</t>
  </si>
  <si>
    <t>Mechanické práce</t>
  </si>
  <si>
    <t>2.</t>
  </si>
  <si>
    <t>Elektrikářské práce</t>
  </si>
  <si>
    <t>3.</t>
  </si>
  <si>
    <t>Diagnostické práce</t>
  </si>
  <si>
    <t>4.</t>
  </si>
  <si>
    <t>Klempířské práce</t>
  </si>
  <si>
    <t>5.</t>
  </si>
  <si>
    <t>Lakýrnické práce</t>
  </si>
  <si>
    <t>DPH v Kč
za 1 ČJ</t>
  </si>
  <si>
    <t>Cena v Kč
za 1 ČJ (s DPH)</t>
  </si>
  <si>
    <t>B.</t>
  </si>
  <si>
    <t>Skladování pneumatik</t>
  </si>
  <si>
    <t>Sada 4 ks pneu, vč. disků</t>
  </si>
  <si>
    <t>DPH v Kč
za 1 sadu
a jeden měsíc</t>
  </si>
  <si>
    <t>Cena v Kč
za 1 sadu (s DPH)
za jeden měsíc</t>
  </si>
  <si>
    <t>Cena v Kč
za 1 ČJ (bez DPH)</t>
  </si>
  <si>
    <t>Cena v Kč
za 1 sadu (bez DPH)
a jeden měsíc</t>
  </si>
  <si>
    <t>Hyundai Tucson Mild Hybrid</t>
  </si>
  <si>
    <t>Hyundai Tucson Plug-in Hybrid</t>
  </si>
  <si>
    <t xml:space="preserve">C. </t>
  </si>
  <si>
    <t xml:space="preserve">D. </t>
  </si>
  <si>
    <t>Hyundai Staria</t>
  </si>
  <si>
    <t xml:space="preserve">E. </t>
  </si>
  <si>
    <t>Hyundai i10, i20,  i30</t>
  </si>
  <si>
    <t xml:space="preserve">F. </t>
  </si>
  <si>
    <t>Hyundai Ioniq</t>
  </si>
  <si>
    <t xml:space="preserve">G. </t>
  </si>
  <si>
    <t>Hyundai Kona elektric</t>
  </si>
  <si>
    <t xml:space="preserve">předpokládaný objem </t>
  </si>
  <si>
    <t>Cena v Kč za předpokládaný objem</t>
  </si>
  <si>
    <t xml:space="preserve">H. </t>
  </si>
  <si>
    <t>Sleva na díly</t>
  </si>
  <si>
    <t>Náhradní díly</t>
  </si>
  <si>
    <t>DPH v Kč</t>
  </si>
  <si>
    <t>Cena v Kč (s DPH)</t>
  </si>
  <si>
    <t>poskytnutá sleva v %</t>
  </si>
  <si>
    <t xml:space="preserve">Celková nabídková cena </t>
  </si>
  <si>
    <t xml:space="preserve">Předpokládaná cena za všechny ND v Kč </t>
  </si>
  <si>
    <t>ČJ … časová jednotka, 1 ČJ = hodinová sazba (60 minut, bez ohledu na počet pracovníků)</t>
  </si>
  <si>
    <t>Příloha Rámcové dohody č. 3 Ceník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</si>
</sst>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#,##0.00&quot; &quot;;[Red]\-#,##0.00&quot; &quot;;#,##0.00&quot; &quot;;@"/>
    <numFmt numFmtId="166" formatCode="#,##0.00\ &quot;Kč&quot;"/>
  </numFmts>
  <fonts count="7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sz val="10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164" fontId="1" fillId="0" borderId="5" xfId="1" applyFont="1" applyBorder="1" applyAlignment="1" applyProtection="1">
      <alignment horizontal="center" vertical="center"/>
      <protection locked="0"/>
    </xf>
    <xf numFmtId="164" fontId="1" fillId="0" borderId="8" xfId="1" applyFont="1" applyBorder="1" applyAlignment="1" applyProtection="1">
      <alignment horizontal="center" vertical="center"/>
      <protection locked="0"/>
    </xf>
    <xf numFmtId="164" fontId="1" fillId="0" borderId="0" xfId="1" applyFont="1" applyBorder="1" applyAlignment="1" applyProtection="1">
      <alignment horizontal="center" vertical="center"/>
      <protection locked="0"/>
    </xf>
    <xf numFmtId="1" fontId="1" fillId="0" borderId="0" xfId="1" applyNumberFormat="1" applyFont="1" applyBorder="1" applyAlignment="1" applyProtection="1">
      <alignment horizontal="center" vertical="center"/>
      <protection locked="0"/>
    </xf>
    <xf numFmtId="1" fontId="1" fillId="0" borderId="7" xfId="1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vertical="center"/>
    </xf>
    <xf numFmtId="0" fontId="6" fillId="0" borderId="2" xfId="0" applyFont="1" applyBorder="1" applyAlignment="1" applyProtection="1">
      <alignment vertic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5" fontId="1" fillId="0" borderId="0" xfId="0" applyNumberFormat="1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165" fontId="1" fillId="0" borderId="7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165" fontId="2" fillId="2" borderId="0" xfId="0" applyNumberFormat="1" applyFont="1" applyFill="1" applyBorder="1" applyAlignment="1" applyProtection="1">
      <alignment horizontal="center" vertical="center"/>
      <protection locked="0"/>
    </xf>
    <xf numFmtId="165" fontId="2" fillId="2" borderId="7" xfId="0" applyNumberFormat="1" applyFont="1" applyFill="1" applyBorder="1" applyAlignment="1" applyProtection="1">
      <alignment horizontal="center" vertical="center"/>
      <protection locked="0"/>
    </xf>
    <xf numFmtId="164" fontId="1" fillId="0" borderId="7" xfId="1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164" fontId="1" fillId="0" borderId="8" xfId="1" applyFont="1" applyBorder="1" applyAlignment="1" applyProtection="1">
      <alignment vertical="center"/>
    </xf>
    <xf numFmtId="166" fontId="4" fillId="2" borderId="0" xfId="1" applyNumberFormat="1" applyFont="1" applyFill="1" applyAlignment="1" applyProtection="1">
      <alignment horizontal="center" vertical="center"/>
    </xf>
    <xf numFmtId="10" fontId="2" fillId="2" borderId="7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002B59"/>
      <color rgb="FF00A1E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="115" zoomScaleNormal="115" workbookViewId="0">
      <selection activeCell="J15" sqref="J15"/>
    </sheetView>
  </sheetViews>
  <sheetFormatPr defaultColWidth="8.75" defaultRowHeight="11.25" x14ac:dyDescent="0.2"/>
  <cols>
    <col min="1" max="1" width="4.125" style="1" customWidth="1"/>
    <col min="2" max="2" width="48.125" style="1" bestFit="1" customWidth="1"/>
    <col min="3" max="3" width="19" style="2" customWidth="1"/>
    <col min="4" max="4" width="10.5" style="2" bestFit="1" customWidth="1"/>
    <col min="5" max="5" width="15.375" style="2" customWidth="1"/>
    <col min="6" max="6" width="12.875" style="1" customWidth="1"/>
    <col min="7" max="7" width="18.875" style="1" customWidth="1"/>
    <col min="8" max="8" width="8.75" style="1"/>
    <col min="9" max="9" width="13.875" style="1" bestFit="1" customWidth="1"/>
    <col min="10" max="16384" width="8.75" style="1"/>
  </cols>
  <sheetData>
    <row r="1" spans="1:7" ht="23.25" customHeight="1" x14ac:dyDescent="0.2">
      <c r="A1" s="29" t="s">
        <v>42</v>
      </c>
      <c r="B1" s="29"/>
      <c r="C1" s="29"/>
      <c r="D1" s="29"/>
      <c r="E1" s="29"/>
    </row>
    <row r="2" spans="1:7" ht="28.5" customHeight="1" x14ac:dyDescent="0.2">
      <c r="A2" s="8" t="s">
        <v>0</v>
      </c>
      <c r="B2" s="9" t="s">
        <v>30</v>
      </c>
      <c r="C2" s="10" t="s">
        <v>18</v>
      </c>
      <c r="D2" s="10" t="s">
        <v>11</v>
      </c>
      <c r="E2" s="10" t="s">
        <v>12</v>
      </c>
      <c r="F2" s="10" t="s">
        <v>31</v>
      </c>
      <c r="G2" s="11" t="s">
        <v>32</v>
      </c>
    </row>
    <row r="3" spans="1:7" ht="18" customHeight="1" x14ac:dyDescent="0.2">
      <c r="A3" s="12" t="s">
        <v>1</v>
      </c>
      <c r="B3" s="13" t="s">
        <v>2</v>
      </c>
      <c r="C3" s="21"/>
      <c r="D3" s="14">
        <f>ROUND(0.21*C3,2)</f>
        <v>0</v>
      </c>
      <c r="E3" s="14">
        <f>C3+D3</f>
        <v>0</v>
      </c>
      <c r="F3" s="6">
        <v>40</v>
      </c>
      <c r="G3" s="3">
        <f>F3*C3</f>
        <v>0</v>
      </c>
    </row>
    <row r="4" spans="1:7" ht="18" customHeight="1" x14ac:dyDescent="0.2">
      <c r="A4" s="12" t="s">
        <v>3</v>
      </c>
      <c r="B4" s="13" t="s">
        <v>4</v>
      </c>
      <c r="C4" s="21"/>
      <c r="D4" s="14">
        <f t="shared" ref="D4:D7" si="0">ROUND(0.21*C4,2)</f>
        <v>0</v>
      </c>
      <c r="E4" s="14">
        <f t="shared" ref="E4:E7" si="1">C4+D4</f>
        <v>0</v>
      </c>
      <c r="F4" s="6">
        <v>40</v>
      </c>
      <c r="G4" s="3">
        <f t="shared" ref="G4:G45" si="2">F4*C4</f>
        <v>0</v>
      </c>
    </row>
    <row r="5" spans="1:7" ht="18" customHeight="1" x14ac:dyDescent="0.2">
      <c r="A5" s="12" t="s">
        <v>5</v>
      </c>
      <c r="B5" s="13" t="s">
        <v>6</v>
      </c>
      <c r="C5" s="21"/>
      <c r="D5" s="14">
        <f t="shared" si="0"/>
        <v>0</v>
      </c>
      <c r="E5" s="14">
        <f t="shared" si="1"/>
        <v>0</v>
      </c>
      <c r="F5" s="6">
        <v>40</v>
      </c>
      <c r="G5" s="3">
        <f t="shared" si="2"/>
        <v>0</v>
      </c>
    </row>
    <row r="6" spans="1:7" ht="18" customHeight="1" x14ac:dyDescent="0.2">
      <c r="A6" s="12" t="s">
        <v>7</v>
      </c>
      <c r="B6" s="13" t="s">
        <v>8</v>
      </c>
      <c r="C6" s="21"/>
      <c r="D6" s="14">
        <f t="shared" si="0"/>
        <v>0</v>
      </c>
      <c r="E6" s="14">
        <f t="shared" si="1"/>
        <v>0</v>
      </c>
      <c r="F6" s="6">
        <v>40</v>
      </c>
      <c r="G6" s="3">
        <f t="shared" si="2"/>
        <v>0</v>
      </c>
    </row>
    <row r="7" spans="1:7" ht="18" customHeight="1" x14ac:dyDescent="0.2">
      <c r="A7" s="15" t="s">
        <v>9</v>
      </c>
      <c r="B7" s="16" t="s">
        <v>10</v>
      </c>
      <c r="C7" s="22"/>
      <c r="D7" s="17">
        <f t="shared" si="0"/>
        <v>0</v>
      </c>
      <c r="E7" s="17">
        <f t="shared" si="1"/>
        <v>0</v>
      </c>
      <c r="F7" s="7">
        <v>40</v>
      </c>
      <c r="G7" s="4">
        <f t="shared" si="2"/>
        <v>0</v>
      </c>
    </row>
    <row r="8" spans="1:7" x14ac:dyDescent="0.2">
      <c r="A8" s="13"/>
      <c r="B8" s="13"/>
      <c r="C8" s="18"/>
      <c r="D8" s="18"/>
      <c r="E8" s="18"/>
      <c r="F8" s="6"/>
      <c r="G8" s="5"/>
    </row>
    <row r="9" spans="1:7" ht="28.5" customHeight="1" x14ac:dyDescent="0.2">
      <c r="A9" s="8" t="s">
        <v>13</v>
      </c>
      <c r="B9" s="9" t="s">
        <v>20</v>
      </c>
      <c r="C9" s="10" t="s">
        <v>18</v>
      </c>
      <c r="D9" s="10" t="s">
        <v>11</v>
      </c>
      <c r="E9" s="10" t="s">
        <v>12</v>
      </c>
      <c r="F9" s="10" t="s">
        <v>31</v>
      </c>
      <c r="G9" s="11" t="s">
        <v>32</v>
      </c>
    </row>
    <row r="10" spans="1:7" ht="18" customHeight="1" x14ac:dyDescent="0.2">
      <c r="A10" s="12" t="s">
        <v>1</v>
      </c>
      <c r="B10" s="13" t="s">
        <v>2</v>
      </c>
      <c r="C10" s="21"/>
      <c r="D10" s="14">
        <f>ROUND(0.21*C10,2)</f>
        <v>0</v>
      </c>
      <c r="E10" s="14">
        <f>C10+D10</f>
        <v>0</v>
      </c>
      <c r="F10" s="6">
        <v>150</v>
      </c>
      <c r="G10" s="3">
        <f t="shared" si="2"/>
        <v>0</v>
      </c>
    </row>
    <row r="11" spans="1:7" ht="18" customHeight="1" x14ac:dyDescent="0.2">
      <c r="A11" s="12" t="s">
        <v>3</v>
      </c>
      <c r="B11" s="13" t="s">
        <v>4</v>
      </c>
      <c r="C11" s="21"/>
      <c r="D11" s="14">
        <f t="shared" ref="D11:D14" si="3">ROUND(0.21*C11,2)</f>
        <v>0</v>
      </c>
      <c r="E11" s="14">
        <f t="shared" ref="E11:E14" si="4">C11+D11</f>
        <v>0</v>
      </c>
      <c r="F11" s="6">
        <v>150</v>
      </c>
      <c r="G11" s="3">
        <f t="shared" si="2"/>
        <v>0</v>
      </c>
    </row>
    <row r="12" spans="1:7" ht="18" customHeight="1" x14ac:dyDescent="0.2">
      <c r="A12" s="12" t="s">
        <v>5</v>
      </c>
      <c r="B12" s="13" t="s">
        <v>6</v>
      </c>
      <c r="C12" s="21"/>
      <c r="D12" s="14">
        <f t="shared" si="3"/>
        <v>0</v>
      </c>
      <c r="E12" s="14">
        <f t="shared" si="4"/>
        <v>0</v>
      </c>
      <c r="F12" s="6">
        <v>150</v>
      </c>
      <c r="G12" s="3">
        <f t="shared" si="2"/>
        <v>0</v>
      </c>
    </row>
    <row r="13" spans="1:7" ht="18" customHeight="1" x14ac:dyDescent="0.2">
      <c r="A13" s="12" t="s">
        <v>7</v>
      </c>
      <c r="B13" s="13" t="s">
        <v>8</v>
      </c>
      <c r="C13" s="21"/>
      <c r="D13" s="14">
        <f t="shared" si="3"/>
        <v>0</v>
      </c>
      <c r="E13" s="14">
        <f t="shared" si="4"/>
        <v>0</v>
      </c>
      <c r="F13" s="6">
        <v>150</v>
      </c>
      <c r="G13" s="3">
        <f t="shared" si="2"/>
        <v>0</v>
      </c>
    </row>
    <row r="14" spans="1:7" ht="18" customHeight="1" x14ac:dyDescent="0.2">
      <c r="A14" s="15" t="s">
        <v>9</v>
      </c>
      <c r="B14" s="16" t="s">
        <v>10</v>
      </c>
      <c r="C14" s="22"/>
      <c r="D14" s="17">
        <f t="shared" si="3"/>
        <v>0</v>
      </c>
      <c r="E14" s="17">
        <f t="shared" si="4"/>
        <v>0</v>
      </c>
      <c r="F14" s="7">
        <v>150</v>
      </c>
      <c r="G14" s="4">
        <f t="shared" si="2"/>
        <v>0</v>
      </c>
    </row>
    <row r="15" spans="1:7" x14ac:dyDescent="0.2">
      <c r="A15" s="13"/>
      <c r="B15" s="13"/>
      <c r="C15" s="18"/>
      <c r="D15" s="18"/>
      <c r="E15" s="18"/>
      <c r="F15" s="6"/>
      <c r="G15" s="5"/>
    </row>
    <row r="16" spans="1:7" ht="28.5" customHeight="1" x14ac:dyDescent="0.2">
      <c r="A16" s="8" t="s">
        <v>22</v>
      </c>
      <c r="B16" s="9" t="s">
        <v>21</v>
      </c>
      <c r="C16" s="10" t="s">
        <v>18</v>
      </c>
      <c r="D16" s="10" t="s">
        <v>11</v>
      </c>
      <c r="E16" s="10" t="s">
        <v>12</v>
      </c>
      <c r="F16" s="10" t="s">
        <v>31</v>
      </c>
      <c r="G16" s="11" t="s">
        <v>32</v>
      </c>
    </row>
    <row r="17" spans="1:7" ht="18" customHeight="1" x14ac:dyDescent="0.2">
      <c r="A17" s="12" t="s">
        <v>1</v>
      </c>
      <c r="B17" s="13" t="s">
        <v>2</v>
      </c>
      <c r="C17" s="21"/>
      <c r="D17" s="14">
        <f>ROUND(0.21*C17,2)</f>
        <v>0</v>
      </c>
      <c r="E17" s="14">
        <f>C17+D17</f>
        <v>0</v>
      </c>
      <c r="F17" s="6">
        <v>20</v>
      </c>
      <c r="G17" s="3">
        <f t="shared" si="2"/>
        <v>0</v>
      </c>
    </row>
    <row r="18" spans="1:7" ht="18" customHeight="1" x14ac:dyDescent="0.2">
      <c r="A18" s="12" t="s">
        <v>3</v>
      </c>
      <c r="B18" s="13" t="s">
        <v>4</v>
      </c>
      <c r="C18" s="21"/>
      <c r="D18" s="14">
        <f t="shared" ref="D18:D21" si="5">ROUND(0.21*C18,2)</f>
        <v>0</v>
      </c>
      <c r="E18" s="14">
        <f t="shared" ref="E18:E21" si="6">C18+D18</f>
        <v>0</v>
      </c>
      <c r="F18" s="6">
        <v>20</v>
      </c>
      <c r="G18" s="3">
        <f t="shared" si="2"/>
        <v>0</v>
      </c>
    </row>
    <row r="19" spans="1:7" ht="18" customHeight="1" x14ac:dyDescent="0.2">
      <c r="A19" s="12" t="s">
        <v>5</v>
      </c>
      <c r="B19" s="13" t="s">
        <v>6</v>
      </c>
      <c r="C19" s="21"/>
      <c r="D19" s="14">
        <f t="shared" si="5"/>
        <v>0</v>
      </c>
      <c r="E19" s="14">
        <f t="shared" si="6"/>
        <v>0</v>
      </c>
      <c r="F19" s="6">
        <v>20</v>
      </c>
      <c r="G19" s="3">
        <f t="shared" si="2"/>
        <v>0</v>
      </c>
    </row>
    <row r="20" spans="1:7" ht="18" customHeight="1" x14ac:dyDescent="0.2">
      <c r="A20" s="12" t="s">
        <v>7</v>
      </c>
      <c r="B20" s="13" t="s">
        <v>8</v>
      </c>
      <c r="C20" s="21"/>
      <c r="D20" s="14">
        <f t="shared" si="5"/>
        <v>0</v>
      </c>
      <c r="E20" s="14">
        <f t="shared" si="6"/>
        <v>0</v>
      </c>
      <c r="F20" s="6">
        <v>20</v>
      </c>
      <c r="G20" s="3">
        <f t="shared" si="2"/>
        <v>0</v>
      </c>
    </row>
    <row r="21" spans="1:7" ht="18" customHeight="1" x14ac:dyDescent="0.2">
      <c r="A21" s="15" t="s">
        <v>9</v>
      </c>
      <c r="B21" s="16" t="s">
        <v>10</v>
      </c>
      <c r="C21" s="22"/>
      <c r="D21" s="17">
        <f t="shared" si="5"/>
        <v>0</v>
      </c>
      <c r="E21" s="17">
        <f t="shared" si="6"/>
        <v>0</v>
      </c>
      <c r="F21" s="7">
        <v>20</v>
      </c>
      <c r="G21" s="4">
        <f t="shared" si="2"/>
        <v>0</v>
      </c>
    </row>
    <row r="22" spans="1:7" x14ac:dyDescent="0.2">
      <c r="A22" s="13"/>
      <c r="B22" s="13"/>
      <c r="C22" s="18"/>
      <c r="D22" s="18"/>
      <c r="E22" s="18"/>
      <c r="F22" s="6"/>
      <c r="G22" s="5"/>
    </row>
    <row r="23" spans="1:7" ht="28.5" customHeight="1" x14ac:dyDescent="0.2">
      <c r="A23" s="8" t="s">
        <v>23</v>
      </c>
      <c r="B23" s="9" t="s">
        <v>24</v>
      </c>
      <c r="C23" s="10" t="s">
        <v>18</v>
      </c>
      <c r="D23" s="10" t="s">
        <v>11</v>
      </c>
      <c r="E23" s="10" t="s">
        <v>12</v>
      </c>
      <c r="F23" s="10" t="s">
        <v>31</v>
      </c>
      <c r="G23" s="11" t="s">
        <v>32</v>
      </c>
    </row>
    <row r="24" spans="1:7" ht="18" customHeight="1" x14ac:dyDescent="0.2">
      <c r="A24" s="12" t="s">
        <v>1</v>
      </c>
      <c r="B24" s="13" t="s">
        <v>2</v>
      </c>
      <c r="C24" s="21"/>
      <c r="D24" s="14">
        <f>ROUND(0.21*C24,2)</f>
        <v>0</v>
      </c>
      <c r="E24" s="14">
        <f>C24+D24</f>
        <v>0</v>
      </c>
      <c r="F24" s="6">
        <v>1</v>
      </c>
      <c r="G24" s="3">
        <f t="shared" si="2"/>
        <v>0</v>
      </c>
    </row>
    <row r="25" spans="1:7" ht="18" customHeight="1" x14ac:dyDescent="0.2">
      <c r="A25" s="12" t="s">
        <v>3</v>
      </c>
      <c r="B25" s="13" t="s">
        <v>4</v>
      </c>
      <c r="C25" s="21"/>
      <c r="D25" s="14">
        <f t="shared" ref="D25:D28" si="7">ROUND(0.21*C25,2)</f>
        <v>0</v>
      </c>
      <c r="E25" s="14">
        <f t="shared" ref="E25:E28" si="8">C25+D25</f>
        <v>0</v>
      </c>
      <c r="F25" s="6">
        <v>1</v>
      </c>
      <c r="G25" s="3">
        <f t="shared" si="2"/>
        <v>0</v>
      </c>
    </row>
    <row r="26" spans="1:7" ht="18" customHeight="1" x14ac:dyDescent="0.2">
      <c r="A26" s="12" t="s">
        <v>5</v>
      </c>
      <c r="B26" s="13" t="s">
        <v>6</v>
      </c>
      <c r="C26" s="21"/>
      <c r="D26" s="14">
        <f t="shared" si="7"/>
        <v>0</v>
      </c>
      <c r="E26" s="14">
        <f t="shared" si="8"/>
        <v>0</v>
      </c>
      <c r="F26" s="6">
        <v>1</v>
      </c>
      <c r="G26" s="3">
        <f t="shared" si="2"/>
        <v>0</v>
      </c>
    </row>
    <row r="27" spans="1:7" ht="18" customHeight="1" x14ac:dyDescent="0.2">
      <c r="A27" s="12" t="s">
        <v>7</v>
      </c>
      <c r="B27" s="13" t="s">
        <v>8</v>
      </c>
      <c r="C27" s="21"/>
      <c r="D27" s="14">
        <f t="shared" si="7"/>
        <v>0</v>
      </c>
      <c r="E27" s="14">
        <f t="shared" si="8"/>
        <v>0</v>
      </c>
      <c r="F27" s="6">
        <v>1</v>
      </c>
      <c r="G27" s="3">
        <f t="shared" si="2"/>
        <v>0</v>
      </c>
    </row>
    <row r="28" spans="1:7" ht="18" customHeight="1" x14ac:dyDescent="0.2">
      <c r="A28" s="15" t="s">
        <v>9</v>
      </c>
      <c r="B28" s="16" t="s">
        <v>10</v>
      </c>
      <c r="C28" s="22"/>
      <c r="D28" s="17">
        <f t="shared" si="7"/>
        <v>0</v>
      </c>
      <c r="E28" s="17">
        <f t="shared" si="8"/>
        <v>0</v>
      </c>
      <c r="F28" s="7">
        <v>1</v>
      </c>
      <c r="G28" s="4">
        <f t="shared" si="2"/>
        <v>0</v>
      </c>
    </row>
    <row r="29" spans="1:7" x14ac:dyDescent="0.2">
      <c r="A29" s="13"/>
      <c r="B29" s="13"/>
      <c r="C29" s="18"/>
      <c r="D29" s="18"/>
      <c r="E29" s="18"/>
      <c r="F29" s="6"/>
      <c r="G29" s="5"/>
    </row>
    <row r="30" spans="1:7" ht="28.5" customHeight="1" x14ac:dyDescent="0.2">
      <c r="A30" s="8" t="s">
        <v>25</v>
      </c>
      <c r="B30" s="9" t="s">
        <v>26</v>
      </c>
      <c r="C30" s="10" t="s">
        <v>18</v>
      </c>
      <c r="D30" s="10" t="s">
        <v>11</v>
      </c>
      <c r="E30" s="10" t="s">
        <v>12</v>
      </c>
      <c r="F30" s="10" t="s">
        <v>31</v>
      </c>
      <c r="G30" s="11" t="s">
        <v>32</v>
      </c>
    </row>
    <row r="31" spans="1:7" ht="18" customHeight="1" x14ac:dyDescent="0.2">
      <c r="A31" s="12" t="s">
        <v>1</v>
      </c>
      <c r="B31" s="13" t="s">
        <v>2</v>
      </c>
      <c r="C31" s="21"/>
      <c r="D31" s="14">
        <f>ROUND(0.21*C31,2)</f>
        <v>0</v>
      </c>
      <c r="E31" s="14">
        <f>C31+D31</f>
        <v>0</v>
      </c>
      <c r="F31" s="6">
        <v>1</v>
      </c>
      <c r="G31" s="3">
        <f t="shared" si="2"/>
        <v>0</v>
      </c>
    </row>
    <row r="32" spans="1:7" ht="18" customHeight="1" x14ac:dyDescent="0.2">
      <c r="A32" s="12" t="s">
        <v>3</v>
      </c>
      <c r="B32" s="13" t="s">
        <v>4</v>
      </c>
      <c r="C32" s="21"/>
      <c r="D32" s="14">
        <f t="shared" ref="D32:D35" si="9">ROUND(0.21*C32,2)</f>
        <v>0</v>
      </c>
      <c r="E32" s="14">
        <f t="shared" ref="E32:E35" si="10">C32+D32</f>
        <v>0</v>
      </c>
      <c r="F32" s="6">
        <v>1</v>
      </c>
      <c r="G32" s="3">
        <f t="shared" si="2"/>
        <v>0</v>
      </c>
    </row>
    <row r="33" spans="1:8" ht="18" customHeight="1" x14ac:dyDescent="0.2">
      <c r="A33" s="12" t="s">
        <v>5</v>
      </c>
      <c r="B33" s="13" t="s">
        <v>6</v>
      </c>
      <c r="C33" s="21"/>
      <c r="D33" s="14">
        <f t="shared" si="9"/>
        <v>0</v>
      </c>
      <c r="E33" s="14">
        <f t="shared" si="10"/>
        <v>0</v>
      </c>
      <c r="F33" s="6">
        <v>1</v>
      </c>
      <c r="G33" s="3">
        <f t="shared" si="2"/>
        <v>0</v>
      </c>
    </row>
    <row r="34" spans="1:8" ht="18" customHeight="1" x14ac:dyDescent="0.2">
      <c r="A34" s="12" t="s">
        <v>7</v>
      </c>
      <c r="B34" s="13" t="s">
        <v>8</v>
      </c>
      <c r="C34" s="21"/>
      <c r="D34" s="14">
        <f t="shared" si="9"/>
        <v>0</v>
      </c>
      <c r="E34" s="14">
        <f t="shared" si="10"/>
        <v>0</v>
      </c>
      <c r="F34" s="6">
        <v>1</v>
      </c>
      <c r="G34" s="3">
        <f t="shared" si="2"/>
        <v>0</v>
      </c>
    </row>
    <row r="35" spans="1:8" ht="18" customHeight="1" x14ac:dyDescent="0.2">
      <c r="A35" s="15" t="s">
        <v>9</v>
      </c>
      <c r="B35" s="16" t="s">
        <v>10</v>
      </c>
      <c r="C35" s="22"/>
      <c r="D35" s="17">
        <f t="shared" si="9"/>
        <v>0</v>
      </c>
      <c r="E35" s="17">
        <f t="shared" si="10"/>
        <v>0</v>
      </c>
      <c r="F35" s="7">
        <v>1</v>
      </c>
      <c r="G35" s="4">
        <f t="shared" si="2"/>
        <v>0</v>
      </c>
    </row>
    <row r="36" spans="1:8" x14ac:dyDescent="0.2">
      <c r="A36" s="13"/>
      <c r="B36" s="13"/>
      <c r="C36" s="18"/>
      <c r="D36" s="18"/>
      <c r="E36" s="18"/>
      <c r="F36" s="6"/>
      <c r="G36" s="5"/>
    </row>
    <row r="37" spans="1:8" ht="28.5" customHeight="1" x14ac:dyDescent="0.2">
      <c r="A37" s="8" t="s">
        <v>27</v>
      </c>
      <c r="B37" s="9" t="s">
        <v>28</v>
      </c>
      <c r="C37" s="10" t="s">
        <v>18</v>
      </c>
      <c r="D37" s="10" t="s">
        <v>11</v>
      </c>
      <c r="E37" s="10" t="s">
        <v>12</v>
      </c>
      <c r="F37" s="10" t="s">
        <v>31</v>
      </c>
      <c r="G37" s="11" t="s">
        <v>32</v>
      </c>
    </row>
    <row r="38" spans="1:8" ht="18" customHeight="1" x14ac:dyDescent="0.2">
      <c r="A38" s="12" t="s">
        <v>1</v>
      </c>
      <c r="B38" s="13" t="s">
        <v>2</v>
      </c>
      <c r="C38" s="21"/>
      <c r="D38" s="14">
        <f>ROUND(0.21*C38,2)</f>
        <v>0</v>
      </c>
      <c r="E38" s="14">
        <f>C38+D38</f>
        <v>0</v>
      </c>
      <c r="F38" s="6">
        <v>1</v>
      </c>
      <c r="G38" s="3">
        <f t="shared" si="2"/>
        <v>0</v>
      </c>
    </row>
    <row r="39" spans="1:8" ht="18" customHeight="1" x14ac:dyDescent="0.2">
      <c r="A39" s="12" t="s">
        <v>3</v>
      </c>
      <c r="B39" s="13" t="s">
        <v>4</v>
      </c>
      <c r="C39" s="21"/>
      <c r="D39" s="14">
        <f t="shared" ref="D39:D42" si="11">ROUND(0.21*C39,2)</f>
        <v>0</v>
      </c>
      <c r="E39" s="14">
        <f t="shared" ref="E39:E42" si="12">C39+D39</f>
        <v>0</v>
      </c>
      <c r="F39" s="6">
        <v>1</v>
      </c>
      <c r="G39" s="3">
        <f t="shared" si="2"/>
        <v>0</v>
      </c>
    </row>
    <row r="40" spans="1:8" ht="18" customHeight="1" x14ac:dyDescent="0.2">
      <c r="A40" s="12" t="s">
        <v>5</v>
      </c>
      <c r="B40" s="13" t="s">
        <v>6</v>
      </c>
      <c r="C40" s="21"/>
      <c r="D40" s="14">
        <f t="shared" si="11"/>
        <v>0</v>
      </c>
      <c r="E40" s="14">
        <f t="shared" si="12"/>
        <v>0</v>
      </c>
      <c r="F40" s="6">
        <v>1</v>
      </c>
      <c r="G40" s="3">
        <f t="shared" si="2"/>
        <v>0</v>
      </c>
    </row>
    <row r="41" spans="1:8" ht="18" customHeight="1" x14ac:dyDescent="0.2">
      <c r="A41" s="12" t="s">
        <v>7</v>
      </c>
      <c r="B41" s="13" t="s">
        <v>8</v>
      </c>
      <c r="C41" s="21"/>
      <c r="D41" s="14">
        <f t="shared" si="11"/>
        <v>0</v>
      </c>
      <c r="E41" s="14">
        <f t="shared" si="12"/>
        <v>0</v>
      </c>
      <c r="F41" s="6">
        <v>1</v>
      </c>
      <c r="G41" s="3">
        <f t="shared" si="2"/>
        <v>0</v>
      </c>
    </row>
    <row r="42" spans="1:8" ht="18" customHeight="1" x14ac:dyDescent="0.2">
      <c r="A42" s="15" t="s">
        <v>9</v>
      </c>
      <c r="B42" s="16" t="s">
        <v>10</v>
      </c>
      <c r="C42" s="22"/>
      <c r="D42" s="17">
        <f t="shared" si="11"/>
        <v>0</v>
      </c>
      <c r="E42" s="17">
        <f t="shared" si="12"/>
        <v>0</v>
      </c>
      <c r="F42" s="7">
        <v>1</v>
      </c>
      <c r="G42" s="4">
        <f t="shared" si="2"/>
        <v>0</v>
      </c>
    </row>
    <row r="43" spans="1:8" x14ac:dyDescent="0.2">
      <c r="A43" s="13"/>
      <c r="B43" s="13"/>
      <c r="C43" s="18"/>
      <c r="D43" s="18"/>
      <c r="E43" s="18"/>
      <c r="F43" s="6"/>
      <c r="G43" s="5"/>
    </row>
    <row r="44" spans="1:8" ht="48" customHeight="1" x14ac:dyDescent="0.2">
      <c r="A44" s="8" t="s">
        <v>29</v>
      </c>
      <c r="B44" s="9" t="s">
        <v>14</v>
      </c>
      <c r="C44" s="10" t="s">
        <v>19</v>
      </c>
      <c r="D44" s="10" t="s">
        <v>16</v>
      </c>
      <c r="E44" s="10" t="s">
        <v>17</v>
      </c>
      <c r="F44" s="10" t="s">
        <v>31</v>
      </c>
      <c r="G44" s="11" t="s">
        <v>32</v>
      </c>
    </row>
    <row r="45" spans="1:8" ht="18" customHeight="1" x14ac:dyDescent="0.2">
      <c r="A45" s="15" t="s">
        <v>1</v>
      </c>
      <c r="B45" s="16" t="s">
        <v>15</v>
      </c>
      <c r="C45" s="22"/>
      <c r="D45" s="17">
        <f>ROUND(0.21*C45,2)</f>
        <v>0</v>
      </c>
      <c r="E45" s="17">
        <f>C45+D45</f>
        <v>0</v>
      </c>
      <c r="F45" s="7">
        <v>1500</v>
      </c>
      <c r="G45" s="4">
        <f t="shared" si="2"/>
        <v>0</v>
      </c>
    </row>
    <row r="46" spans="1:8" ht="18" customHeight="1" x14ac:dyDescent="0.2">
      <c r="A46" s="15"/>
      <c r="B46" s="16"/>
      <c r="C46"/>
      <c r="D46" s="17"/>
      <c r="E46" s="17"/>
      <c r="F46" s="7"/>
      <c r="G46" s="23"/>
      <c r="H46" s="24"/>
    </row>
    <row r="47" spans="1:8" ht="22.5" x14ac:dyDescent="0.2">
      <c r="A47" s="8" t="s">
        <v>33</v>
      </c>
      <c r="B47" s="9" t="s">
        <v>34</v>
      </c>
      <c r="C47" s="10" t="s">
        <v>40</v>
      </c>
      <c r="D47" s="10" t="s">
        <v>36</v>
      </c>
      <c r="E47" s="10" t="s">
        <v>37</v>
      </c>
      <c r="F47" s="10" t="s">
        <v>38</v>
      </c>
      <c r="G47" s="11" t="s">
        <v>32</v>
      </c>
    </row>
    <row r="48" spans="1:8" x14ac:dyDescent="0.2">
      <c r="A48" s="15" t="s">
        <v>1</v>
      </c>
      <c r="B48" s="16" t="s">
        <v>35</v>
      </c>
      <c r="C48" s="17">
        <v>600000</v>
      </c>
      <c r="D48" s="17">
        <f>ROUND(0.21*C48,2)</f>
        <v>126000</v>
      </c>
      <c r="E48" s="17">
        <f>C48+D48</f>
        <v>726000</v>
      </c>
      <c r="F48" s="27"/>
      <c r="G48" s="25">
        <f>C48-(C48*F48)</f>
        <v>600000</v>
      </c>
    </row>
    <row r="49" spans="1:7" ht="12.75" x14ac:dyDescent="0.2">
      <c r="A49" s="13"/>
      <c r="B49" s="13"/>
      <c r="C49"/>
      <c r="D49" s="14"/>
      <c r="E49" s="14"/>
      <c r="F49" s="6"/>
      <c r="G49" s="5"/>
    </row>
    <row r="50" spans="1:7" ht="15.6" customHeight="1" x14ac:dyDescent="0.2">
      <c r="A50" s="28" t="s">
        <v>41</v>
      </c>
      <c r="B50" s="28"/>
      <c r="C50" s="28"/>
      <c r="D50" s="28"/>
      <c r="E50" s="28"/>
    </row>
    <row r="52" spans="1:7" ht="15" x14ac:dyDescent="0.2">
      <c r="A52" s="19" t="s">
        <v>39</v>
      </c>
      <c r="B52" s="19"/>
      <c r="C52" s="20"/>
      <c r="D52" s="20"/>
      <c r="E52" s="20"/>
      <c r="F52" s="19"/>
      <c r="G52" s="26">
        <f>SUM(G3:G48)</f>
        <v>600000</v>
      </c>
    </row>
  </sheetData>
  <mergeCells count="2">
    <mergeCell ref="A50:E50"/>
    <mergeCell ref="A1:E1"/>
  </mergeCells>
  <pageMargins left="0.7" right="0.7" top="0.78740157499999996" bottom="0.78740157499999996" header="0.3" footer="0.3"/>
  <pageSetup paperSize="9" orientation="portrait" r:id="rId1"/>
  <ignoredErrors>
    <ignoredError sqref="G3:G7 G10:G14 G17:G21 G24:G28 G31:G35 G38:G42 G45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F8B7F25624BEB49A766A1D941C7ADC8" ma:contentTypeVersion="10" ma:contentTypeDescription="Vytvoří nový dokument" ma:contentTypeScope="" ma:versionID="c3bf14c000f10e6962e48b6f69d0ba10">
  <xsd:schema xmlns:xsd="http://www.w3.org/2001/XMLSchema" xmlns:xs="http://www.w3.org/2001/XMLSchema" xmlns:p="http://schemas.microsoft.com/office/2006/metadata/properties" xmlns:ns3="f1839e10-598a-4326-b45e-a3906e1c6961" xmlns:ns4="d571fd9a-d05d-4f06-948d-b5b0994e40f9" targetNamespace="http://schemas.microsoft.com/office/2006/metadata/properties" ma:root="true" ma:fieldsID="11e233ebcdc3dfe8d606082b891df308" ns3:_="" ns4:_="">
    <xsd:import namespace="f1839e10-598a-4326-b45e-a3906e1c6961"/>
    <xsd:import namespace="d571fd9a-d05d-4f06-948d-b5b0994e40f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39e10-598a-4326-b45e-a3906e1c6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71fd9a-d05d-4f06-948d-b5b0994e40f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C92713-93B3-446E-B4A9-8C89CA59A0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54A1E7-7C85-49A0-9BF1-95E96B185640}">
  <ds:schemaRefs>
    <ds:schemaRef ds:uri="http://purl.org/dc/terms/"/>
    <ds:schemaRef ds:uri="d571fd9a-d05d-4f06-948d-b5b0994e40f9"/>
    <ds:schemaRef ds:uri="http://purl.org/dc/dcmitype/"/>
    <ds:schemaRef ds:uri="f1839e10-598a-4326-b45e-a3906e1c6961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E4E7631-B382-40E1-83B7-0BFE72BB91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839e10-598a-4326-b45e-a3906e1c6961"/>
    <ds:schemaRef ds:uri="d571fd9a-d05d-4f06-948d-b5b0994e40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Rojík Jiří, Ing.</dc:creator>
  <cp:lastModifiedBy>Kravcová Denisa</cp:lastModifiedBy>
  <cp:lastPrinted>2021-05-19T06:46:56Z</cp:lastPrinted>
  <dcterms:created xsi:type="dcterms:W3CDTF">2021-02-07T16:14:04Z</dcterms:created>
  <dcterms:modified xsi:type="dcterms:W3CDTF">2023-05-29T08:45:08Z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0x0101003F8B7F25624BEB49A766A1D941C7ADC8</vt:lpwstr>
  </property>
</Properties>
</file>